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sir\Downloads\"/>
    </mc:Choice>
  </mc:AlternateContent>
  <xr:revisionPtr revIDLastSave="0" documentId="13_ncr:1_{DE83E9A9-6CC7-44AB-AE29-7FE177A97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" sheetId="2" r:id="rId1"/>
  </sheets>
  <calcPr calcId="191029"/>
</workbook>
</file>

<file path=xl/calcChain.xml><?xml version="1.0" encoding="utf-8"?>
<calcChain xmlns="http://schemas.openxmlformats.org/spreadsheetml/2006/main">
  <c r="N26" i="2" l="1"/>
  <c r="M25" i="2"/>
  <c r="M24" i="2"/>
  <c r="M23" i="2"/>
  <c r="M22" i="2"/>
  <c r="M21" i="2"/>
  <c r="M20" i="2"/>
  <c r="M19" i="2"/>
  <c r="M18" i="2"/>
  <c r="M17" i="2"/>
  <c r="M16" i="2"/>
  <c r="M26" i="2" l="1"/>
  <c r="P26" i="2" s="1"/>
  <c r="O5" i="2" l="1"/>
</calcChain>
</file>

<file path=xl/sharedStrings.xml><?xml version="1.0" encoding="utf-8"?>
<sst xmlns="http://schemas.openxmlformats.org/spreadsheetml/2006/main" count="57" uniqueCount="57">
  <si>
    <t>訂購日期:</t>
    <phoneticPr fontId="3" type="noConversion"/>
  </si>
  <si>
    <t>出貨日期:</t>
    <phoneticPr fontId="3" type="noConversion"/>
  </si>
  <si>
    <t>姓名:</t>
    <phoneticPr fontId="3" type="noConversion"/>
  </si>
  <si>
    <t>電話</t>
    <phoneticPr fontId="3" type="noConversion"/>
  </si>
  <si>
    <t>新增點數:</t>
    <phoneticPr fontId="3" type="noConversion"/>
  </si>
  <si>
    <t>行動</t>
    <phoneticPr fontId="3" type="noConversion"/>
  </si>
  <si>
    <t>地址:</t>
    <phoneticPr fontId="3" type="noConversion"/>
  </si>
  <si>
    <t>抬頭</t>
    <phoneticPr fontId="3" type="noConversion"/>
  </si>
  <si>
    <t>E-mail:</t>
    <phoneticPr fontId="3" type="noConversion"/>
  </si>
  <si>
    <t>品項</t>
    <phoneticPr fontId="3" type="noConversion"/>
  </si>
  <si>
    <t>烘焙度</t>
    <phoneticPr fontId="3" type="noConversion"/>
  </si>
  <si>
    <t>數量</t>
    <phoneticPr fontId="3" type="noConversion"/>
  </si>
  <si>
    <t>研磨刻度</t>
    <phoneticPr fontId="3" type="noConversion"/>
  </si>
  <si>
    <t>售價</t>
    <phoneticPr fontId="3" type="noConversion"/>
  </si>
  <si>
    <t>特價</t>
    <phoneticPr fontId="3" type="noConversion"/>
  </si>
  <si>
    <t>合計</t>
    <phoneticPr fontId="3" type="noConversion"/>
  </si>
  <si>
    <t xml:space="preserve">立單簽名: </t>
    <phoneticPr fontId="3" type="noConversion"/>
  </si>
  <si>
    <t>中      心      出      貨      單</t>
    <phoneticPr fontId="3" type="noConversion"/>
  </si>
  <si>
    <t xml:space="preserve">訂單來源: </t>
    <phoneticPr fontId="3" type="noConversion"/>
  </si>
  <si>
    <t>出貨通知:</t>
    <phoneticPr fontId="3" type="noConversion"/>
  </si>
  <si>
    <t>消費累積ID:</t>
    <phoneticPr fontId="3" type="noConversion"/>
  </si>
  <si>
    <t>發票內容</t>
    <phoneticPr fontId="3" type="noConversion"/>
  </si>
  <si>
    <t>單位</t>
    <phoneticPr fontId="3" type="noConversion"/>
  </si>
  <si>
    <t>單價</t>
    <phoneticPr fontId="3" type="noConversion"/>
  </si>
  <si>
    <t>商品總價</t>
    <phoneticPr fontId="3" type="noConversion"/>
  </si>
  <si>
    <t>全品項開：</t>
    <phoneticPr fontId="3" type="noConversion"/>
  </si>
  <si>
    <t>付款方式：</t>
    <phoneticPr fontId="3" type="noConversion"/>
  </si>
  <si>
    <t>付款狀態：
(匯款後五碼)</t>
    <phoneticPr fontId="3" type="noConversion"/>
  </si>
  <si>
    <t>托運單號：</t>
  </si>
  <si>
    <t>到付手續費：</t>
    <phoneticPr fontId="3" type="noConversion"/>
  </si>
  <si>
    <t>運費：</t>
    <phoneticPr fontId="3" type="noConversion"/>
  </si>
  <si>
    <t>淺 M0+</t>
    <phoneticPr fontId="3" type="noConversion"/>
  </si>
  <si>
    <t>磅</t>
    <phoneticPr fontId="3" type="noConversion"/>
  </si>
  <si>
    <t>中 M</t>
    <phoneticPr fontId="3" type="noConversion"/>
  </si>
  <si>
    <t>公斤</t>
    <phoneticPr fontId="3" type="noConversion"/>
  </si>
  <si>
    <t>中深 M+</t>
    <phoneticPr fontId="3" type="noConversion"/>
  </si>
  <si>
    <t>箱</t>
    <phoneticPr fontId="3" type="noConversion"/>
  </si>
  <si>
    <t>深 M1</t>
    <phoneticPr fontId="3" type="noConversion"/>
  </si>
  <si>
    <t>單</t>
    <phoneticPr fontId="3" type="noConversion"/>
  </si>
  <si>
    <t>極深 M2</t>
    <phoneticPr fontId="3" type="noConversion"/>
  </si>
  <si>
    <t>件</t>
    <phoneticPr fontId="3" type="noConversion"/>
  </si>
  <si>
    <t>0.5K裝</t>
    <phoneticPr fontId="3" type="noConversion"/>
  </si>
  <si>
    <t>包</t>
    <phoneticPr fontId="3" type="noConversion"/>
  </si>
  <si>
    <t>1K裝</t>
    <phoneticPr fontId="3" type="noConversion"/>
  </si>
  <si>
    <t>盒</t>
    <phoneticPr fontId="3" type="noConversion"/>
  </si>
  <si>
    <t>5K裝</t>
    <phoneticPr fontId="3" type="noConversion"/>
  </si>
  <si>
    <t>組</t>
    <phoneticPr fontId="3" type="noConversion"/>
  </si>
  <si>
    <t>熟豆批次特殊要求：</t>
    <phoneticPr fontId="3" type="noConversion"/>
  </si>
  <si>
    <t>請備新批次</t>
  </si>
  <si>
    <t>其他：</t>
    <phoneticPr fontId="3" type="noConversion"/>
  </si>
  <si>
    <t>小計</t>
    <phoneticPr fontId="3" type="noConversion"/>
  </si>
  <si>
    <t xml:space="preserve">提醒您：
您目前累積點數有 </t>
    <phoneticPr fontId="3" type="noConversion"/>
  </si>
  <si>
    <t>點，可參考官網／購物車「點數兌換」，有熟豆、掛耳包、門市入門課程、購物金可提供兌換喔！</t>
    <phoneticPr fontId="3" type="noConversion"/>
  </si>
  <si>
    <t>紙本 ：</t>
  </si>
  <si>
    <t>小叮嚀：生豆需進行烘焙後使用。
　　　　掛耳沖煮適宜水量為150~200ml，且需浸泡1分鐘~1分半。(因掛耳濾袋注水時發展空間較小，需透過浸泡讓整體風味發展更完整濃郁)</t>
    <phoneticPr fontId="3" type="noConversion"/>
  </si>
  <si>
    <t>電話:04-24933603，0988-687071 / 地址:台中市大里區中興路一段2巷25弄16號／收到商品後如有問題，請盡速與我們聯繫，謝謝。</t>
    <phoneticPr fontId="3" type="noConversion"/>
  </si>
  <si>
    <t>* 歐舍咖啡尊重顧客個人隱私，在提供您服務時已採取必要之措施以保密您個人資料。客服專線：04-24933603 / 04-24933691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</si>
</sst>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[$-404]e/m/d;@"/>
    <numFmt numFmtId="178" formatCode="#,##0;[Red]#,##0"/>
    <numFmt numFmtId="179" formatCode="0_ 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b/>
      <sz val="20"/>
      <name val="新細明體"/>
      <family val="1"/>
      <charset val="136"/>
    </font>
    <font>
      <b/>
      <sz val="12"/>
      <name val="新細明體"/>
      <family val="1"/>
      <charset val="136"/>
    </font>
    <font>
      <b/>
      <sz val="48"/>
      <name val="新細明體"/>
      <family val="1"/>
      <charset val="136"/>
    </font>
    <font>
      <sz val="14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color theme="1"/>
      <name val="PMingLiu"/>
      <family val="1"/>
      <charset val="136"/>
    </font>
    <font>
      <sz val="12"/>
      <name val="PMingLiu"/>
      <family val="1"/>
      <charset val="136"/>
    </font>
    <font>
      <sz val="12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1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" fillId="0" borderId="9" xfId="0" applyFont="1" applyBorder="1" applyAlignment="1">
      <alignment horizontal="distributed" vertical="center"/>
    </xf>
    <xf numFmtId="0" fontId="8" fillId="0" borderId="9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178" fontId="2" fillId="0" borderId="1" xfId="1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right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178" fontId="2" fillId="0" borderId="15" xfId="1" applyNumberFormat="1" applyFont="1" applyFill="1" applyBorder="1" applyAlignment="1" applyProtection="1">
      <alignment horizontal="right" vertical="center"/>
      <protection locked="0"/>
    </xf>
    <xf numFmtId="178" fontId="2" fillId="0" borderId="4" xfId="1" applyNumberFormat="1" applyFont="1" applyFill="1" applyBorder="1" applyAlignment="1" applyProtection="1">
      <alignment horizontal="right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7" fontId="0" fillId="0" borderId="10" xfId="0" applyNumberFormat="1" applyBorder="1" applyAlignment="1" applyProtection="1">
      <alignment horizontal="left" vertical="center" shrinkToFit="1"/>
      <protection locked="0"/>
    </xf>
    <xf numFmtId="177" fontId="0" fillId="0" borderId="12" xfId="0" applyNumberFormat="1" applyBorder="1" applyAlignment="1" applyProtection="1">
      <alignment horizontal="left" vertical="center" shrinkToFit="1"/>
      <protection locked="0"/>
    </xf>
    <xf numFmtId="177" fontId="0" fillId="0" borderId="11" xfId="0" applyNumberForma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177" fontId="7" fillId="0" borderId="1" xfId="0" applyNumberFormat="1" applyFont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Border="1" applyAlignment="1" applyProtection="1">
      <alignment horizontal="center" vertical="center" wrapText="1"/>
      <protection locked="0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177" fontId="7" fillId="0" borderId="7" xfId="0" applyNumberFormat="1" applyFont="1" applyBorder="1" applyAlignment="1" applyProtection="1">
      <alignment horizontal="center" vertical="center" wrapText="1"/>
      <protection locked="0"/>
    </xf>
    <xf numFmtId="177" fontId="7" fillId="0" borderId="6" xfId="0" applyNumberFormat="1" applyFont="1" applyBorder="1" applyAlignment="1" applyProtection="1">
      <alignment horizontal="center" vertical="center" wrapText="1"/>
      <protection locked="0"/>
    </xf>
    <xf numFmtId="177" fontId="7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6" xfId="0" applyNumberFormat="1" applyFont="1" applyBorder="1" applyAlignment="1" applyProtection="1">
      <alignment horizontal="left" vertical="center"/>
      <protection locked="0"/>
    </xf>
    <xf numFmtId="176" fontId="2" fillId="0" borderId="8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wrapText="1"/>
      <protection locked="0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2" fillId="0" borderId="9" xfId="0" applyFont="1" applyBorder="1" applyAlignment="1">
      <alignment horizontal="right" vertical="center"/>
    </xf>
    <xf numFmtId="0" fontId="2" fillId="0" borderId="5" xfId="3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8" fontId="2" fillId="0" borderId="13" xfId="1" applyNumberFormat="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178" fontId="2" fillId="0" borderId="15" xfId="1" applyNumberFormat="1" applyFont="1" applyFill="1" applyBorder="1" applyAlignment="1" applyProtection="1">
      <alignment horizontal="right" vertical="center"/>
    </xf>
    <xf numFmtId="0" fontId="2" fillId="0" borderId="14" xfId="0" applyFont="1" applyBorder="1" applyAlignment="1">
      <alignment horizontal="right" vertical="center" wrapText="1"/>
    </xf>
    <xf numFmtId="179" fontId="11" fillId="0" borderId="9" xfId="0" applyNumberFormat="1" applyFont="1" applyBorder="1" applyAlignment="1">
      <alignment horizontal="right" vertical="top" wrapText="1"/>
    </xf>
    <xf numFmtId="179" fontId="12" fillId="0" borderId="10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9" xfId="1" applyFont="1" applyFill="1" applyBorder="1" applyAlignment="1" applyProtection="1">
      <alignment horizontal="right" vertical="top" wrapText="1"/>
      <protection locked="0"/>
    </xf>
    <xf numFmtId="0" fontId="14" fillId="0" borderId="0" xfId="0" applyFont="1">
      <alignment vertical="center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2" fillId="0" borderId="14" xfId="0" applyFont="1" applyBorder="1" applyAlignment="1" applyProtection="1">
      <alignment horizontal="center" vertical="center"/>
      <protection locked="0"/>
    </xf>
    <xf numFmtId="178" fontId="2" fillId="0" borderId="16" xfId="1" applyNumberFormat="1" applyFont="1" applyFill="1" applyBorder="1" applyAlignment="1" applyProtection="1">
      <alignment horizontal="right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178" fontId="2" fillId="0" borderId="16" xfId="1" applyNumberFormat="1" applyFont="1" applyFill="1" applyBorder="1" applyAlignment="1" applyProtection="1">
      <alignment horizontal="right" vertical="center"/>
      <protection locked="0"/>
    </xf>
    <xf numFmtId="178" fontId="2" fillId="0" borderId="19" xfId="1" applyNumberFormat="1" applyFont="1" applyFill="1" applyBorder="1" applyAlignment="1" applyProtection="1">
      <alignment horizontal="right" vertical="center"/>
      <protection locked="0"/>
    </xf>
    <xf numFmtId="0" fontId="2" fillId="0" borderId="19" xfId="0" applyFont="1" applyBorder="1">
      <alignment vertical="center"/>
    </xf>
    <xf numFmtId="178" fontId="2" fillId="0" borderId="20" xfId="1" applyNumberFormat="1" applyFont="1" applyFill="1" applyBorder="1" applyAlignment="1" applyProtection="1">
      <alignment horizontal="right" vertical="center"/>
    </xf>
    <xf numFmtId="178" fontId="2" fillId="0" borderId="21" xfId="1" applyNumberFormat="1" applyFont="1" applyFill="1" applyBorder="1" applyAlignment="1" applyProtection="1">
      <alignment horizontal="right" vertical="center"/>
    </xf>
    <xf numFmtId="0" fontId="15" fillId="0" borderId="10" xfId="0" applyFont="1" applyBorder="1" applyAlignment="1" applyProtection="1">
      <alignment horizontal="right" vertical="center"/>
      <protection locked="0"/>
    </xf>
    <xf numFmtId="0" fontId="15" fillId="0" borderId="12" xfId="0" applyFont="1" applyBorder="1" applyAlignment="1" applyProtection="1">
      <alignment horizontal="right" vertical="center"/>
      <protection locked="0"/>
    </xf>
    <xf numFmtId="0" fontId="15" fillId="0" borderId="12" xfId="0" applyFont="1" applyBorder="1" applyProtection="1">
      <alignment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6" fillId="0" borderId="22" xfId="0" applyFont="1" applyBorder="1" applyAlignment="1" applyProtection="1">
      <alignment horizontal="right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>
      <alignment horizontal="left" vertical="center"/>
    </xf>
    <xf numFmtId="0" fontId="18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</cellXfs>
  <cellStyles count="4">
    <cellStyle name="40% - 輔色3" xfId="1" builtinId="39"/>
    <cellStyle name="40% - 輔色3 2 3" xfId="3" xr:uid="{59717CFE-9A88-4806-8F4A-531F9F95298D}"/>
    <cellStyle name="一般" xfId="0" builtinId="0"/>
    <cellStyle name="一般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26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825AB78-0665-438F-8212-25CA3631AA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90EB7501-859F-4FC6-8179-859CDECFA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26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DF066AAD-4D2B-45FF-90A4-D00F507396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2F991F4C-4082-4B5C-894D-3AEBA4EB87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94FA6C1E-766D-4302-B83C-78ACD29472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18FFD664-D7B1-4E7F-8B69-F46302E40B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A0073193-190B-444A-A48B-8F6D34D912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978D8FCA-DF5F-4577-8AF1-062428CCD7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26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5D09E7FB-645A-4A69-857B-7570CC12A0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2DB0E5F7-9190-4BE3-9A18-809E8B3F1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26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9FB50712-E5BF-4652-A546-DDC87E7C41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BB732A05-9ED6-412D-8FC9-153DB2CB34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1ED80BF2-3A00-4423-BE85-8C2BEAEA43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FAAF742E-FC03-4B85-99C5-176A59C100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A46798D7-8B99-485E-901B-0CC81AE54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8BF23F3F-FBFA-4E45-B216-6C6ABD0C4C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25</xdr:row>
          <xdr:rowOff>171450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724BB754-D2E7-4117-81A5-59C691EB0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BA8125C3-9042-4DD6-892B-19BFFDEEF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25</xdr:row>
          <xdr:rowOff>171450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5C5C4818-4231-4332-9048-DED6EC9255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DF1FF45-77EF-4EF4-A4FF-CC41CAF761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39E35377-C1CF-400E-B2CB-E78A966650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759506B8-1CA5-40E3-9E86-9AC11DBCC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DCB51694-DCA2-4F0B-A203-81F621307E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56399F88-A914-4A51-95CA-A9B248CC46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C6E0887C-8E86-4C49-BBA0-D1461689E1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5BE555D8-EEDF-49D6-9A7E-EF67509571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D72AF02-E60F-4681-9F3D-7A5A2341D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DD92BA42-A885-4FF1-8EEC-B994A8398B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18E527E3-3674-4A74-8443-B02DB5C417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B0D82C2-AACC-4655-97B0-4FF463137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26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1155534B-85FF-4ECC-AE72-ADBE16775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98374D72-D9B7-4613-8E24-355B0E2D74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26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C0A54067-887C-4B02-B9B5-6B8D43F3F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114E4C1-1EF1-4DDE-84DB-96F7CC6FC1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E56EAE14-1BDD-4C9D-BC1B-048DB5CC16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BA48BE95-8DCC-463F-A967-537AB94FBF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8686EB8-3168-4C12-B25F-576BA2F584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287FF1B9-C3F2-4851-AC68-8CEC4C5E5B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26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B8C9BBF2-18F0-4A6E-B9AF-A84046EF8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39F8A73D-367E-49B4-A1EE-26FB47209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26</xdr:row>
          <xdr:rowOff>28575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F816E1E7-E945-4E64-8080-5750083FA6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BE40CB6D-A6AC-46AF-91FD-438F9635D5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3FDF13EA-9F6D-4EC8-A23F-9781115A31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4ABF8F9C-8976-411D-85DE-4C0403FD30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2E120637-A012-4EFA-AB15-25DC45DBF3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E2A66BE9-F30C-46BC-A539-1C89871DF3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25</xdr:row>
          <xdr:rowOff>171450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B87E91B6-6193-4C5F-B512-2AEEA55EF6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FB0EA4EA-C8BE-4936-993D-4A77962DE2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25</xdr:row>
          <xdr:rowOff>171450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D38F6D91-6BD8-4559-BCD5-6D2C0C0434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C911DCDD-BF81-4D40-9B76-0EFE11B54B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D93BE63-9911-4784-881A-C0208065F6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975F1936-ABC4-4B29-B407-B97490DA3E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1DEE595-DDBF-4DDB-9B9A-5DD16AC05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B1857990-60F1-4A8C-B25C-E9F5D204B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C617E0D6-4664-4AC1-8D2A-9A5B070098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ABDEDF96-CD64-4B7C-82C2-65D87E85D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C7350F44-78B3-4045-B35F-72C2F046BB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2B275337-AF0F-49D7-937A-E6670F7B1B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2676BD8A-3A63-4CA6-ACEC-6D44D1F33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B2827220-E48A-4E24-AAF7-A8371E3CF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26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D158DB94-3214-45B8-B519-3DF737280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863FB428-C046-47C7-82AE-9F7D7CC865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26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AAC90D08-5C10-4885-9AEC-8DA118EF46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2E0F5949-23E5-446E-97B9-96357C5377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46A9C2E3-2B9A-438A-9F28-A9219BC1DF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5D745C51-1ECF-440B-A54D-E5D8CF6413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63A0EC5F-B37F-4BB5-9563-45D04E07A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88622BB2-BB6D-45B6-A7B5-9B3FB140E2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26</xdr:row>
          <xdr:rowOff>28575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93DC3F05-EF64-4F07-AF04-F6DA869B62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9712E7A2-2044-48D9-81CB-8B6FCBE90D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26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FCF40809-AC17-4713-82E1-9751728A2E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91D3CB7C-01A9-4220-9810-6A06B5CB6E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651333FF-C289-45ED-8882-A0D42DACFA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958DCBC9-A7A7-4AFB-AFF7-A731678B87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9EAE85DD-8ADD-4457-8D5B-214EFF8863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38100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C0358CCA-2A40-4AD8-A7A7-5CDBB732B3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25</xdr:row>
          <xdr:rowOff>171450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BE237492-3B05-4487-A082-7FBFCBCA7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BADC12F6-DF3F-4571-A8AA-42E3C26C7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24</xdr:row>
          <xdr:rowOff>161925</xdr:rowOff>
        </xdr:from>
        <xdr:to>
          <xdr:col>5</xdr:col>
          <xdr:colOff>295275</xdr:colOff>
          <xdr:row>25</xdr:row>
          <xdr:rowOff>171450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8ED9A3BE-2DDE-4195-807B-4969573C64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8CFA2AE0-3F76-4F23-BF02-229B0F3FFC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BE7D18FF-181C-4122-8E16-54E3245379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B4F1C101-5CA0-4DE8-8FDB-5A3E8B8D1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3543DE80-30D2-4E9D-AA00-A27AC68A3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497A154F-4247-4C86-9EFE-093F615EAE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CF01158A-4887-4890-9ECA-9E58AA861E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1AC99D78-2F33-4935-9E07-D706EA7263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620831E0-AEA3-4B77-8172-469C2CA122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549E7EFC-6DAC-4D37-A9B4-1473648412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11429948-7390-49DD-9999-78AC6E9AB7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0</xdr:rowOff>
        </xdr:from>
        <xdr:to>
          <xdr:col>3</xdr:col>
          <xdr:colOff>114300</xdr:colOff>
          <xdr:row>26</xdr:row>
          <xdr:rowOff>9525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1BA65657-9316-4449-B25D-7F6140308E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E7F7B-5E74-4B84-8FFD-FBC4A5F5F1D9}">
  <dimension ref="A1:Y31"/>
  <sheetViews>
    <sheetView showZeros="0" tabSelected="1" workbookViewId="0">
      <selection activeCell="F35" sqref="F35"/>
    </sheetView>
  </sheetViews>
  <sheetFormatPr defaultRowHeight="16.5"/>
  <cols>
    <col min="1" max="1" width="2.625" customWidth="1"/>
    <col min="2" max="2" width="10.375" customWidth="1"/>
    <col min="3" max="3" width="6.375" customWidth="1"/>
    <col min="4" max="4" width="6.25" customWidth="1"/>
    <col min="5" max="5" width="5.375" customWidth="1"/>
    <col min="6" max="6" width="10.375" customWidth="1"/>
    <col min="7" max="7" width="12.5" customWidth="1"/>
    <col min="8" max="8" width="8.875" customWidth="1"/>
    <col min="9" max="10" width="4.5" customWidth="1"/>
    <col min="11" max="11" width="5.5" customWidth="1"/>
    <col min="12" max="12" width="7.75" customWidth="1"/>
    <col min="13" max="13" width="6.875" customWidth="1"/>
    <col min="14" max="14" width="5.75" customWidth="1"/>
    <col min="15" max="15" width="12.5" customWidth="1"/>
    <col min="16" max="16" width="11.5" customWidth="1"/>
    <col min="17" max="17" width="4.375" customWidth="1"/>
  </cols>
  <sheetData>
    <row r="1" spans="1:25" ht="14.25" customHeight="1">
      <c r="A1" s="46" t="s">
        <v>0</v>
      </c>
      <c r="B1" s="46"/>
      <c r="C1" s="47"/>
      <c r="D1" s="47"/>
      <c r="E1" s="48" t="s">
        <v>17</v>
      </c>
      <c r="F1" s="49"/>
      <c r="G1" s="49"/>
      <c r="H1" s="49"/>
      <c r="I1" s="49"/>
      <c r="J1" s="49"/>
      <c r="K1" s="49"/>
      <c r="L1" s="49"/>
      <c r="M1" s="50"/>
      <c r="N1" s="57"/>
      <c r="O1" s="58"/>
      <c r="P1" s="58"/>
      <c r="Q1" s="59"/>
    </row>
    <row r="2" spans="1:25" ht="14.25" customHeight="1">
      <c r="A2" s="46" t="s">
        <v>1</v>
      </c>
      <c r="B2" s="46"/>
      <c r="C2" s="47"/>
      <c r="D2" s="47"/>
      <c r="E2" s="51"/>
      <c r="F2" s="52"/>
      <c r="G2" s="52"/>
      <c r="H2" s="52"/>
      <c r="I2" s="52"/>
      <c r="J2" s="52"/>
      <c r="K2" s="52"/>
      <c r="L2" s="52"/>
      <c r="M2" s="53"/>
      <c r="N2" s="60"/>
      <c r="O2" s="61"/>
      <c r="P2" s="61"/>
      <c r="Q2" s="62"/>
    </row>
    <row r="3" spans="1:25" ht="14.25" customHeight="1">
      <c r="A3" s="46" t="s">
        <v>18</v>
      </c>
      <c r="B3" s="46"/>
      <c r="C3" s="47"/>
      <c r="D3" s="47"/>
      <c r="E3" s="51"/>
      <c r="F3" s="52"/>
      <c r="G3" s="52"/>
      <c r="H3" s="52"/>
      <c r="I3" s="52"/>
      <c r="J3" s="52"/>
      <c r="K3" s="52"/>
      <c r="L3" s="52"/>
      <c r="M3" s="53"/>
      <c r="N3" s="60"/>
      <c r="O3" s="61"/>
      <c r="P3" s="61"/>
      <c r="Q3" s="62"/>
    </row>
    <row r="4" spans="1:25" ht="14.25" customHeight="1">
      <c r="A4" s="66" t="s">
        <v>19</v>
      </c>
      <c r="B4" s="66"/>
      <c r="C4" s="67"/>
      <c r="D4" s="68"/>
      <c r="E4" s="54"/>
      <c r="F4" s="55"/>
      <c r="G4" s="55"/>
      <c r="H4" s="55"/>
      <c r="I4" s="55"/>
      <c r="J4" s="55"/>
      <c r="K4" s="55"/>
      <c r="L4" s="55"/>
      <c r="M4" s="56"/>
      <c r="N4" s="63"/>
      <c r="O4" s="64"/>
      <c r="P4" s="64"/>
      <c r="Q4" s="65"/>
    </row>
    <row r="5" spans="1:25" ht="14.25" customHeight="1">
      <c r="A5" s="19" t="s">
        <v>2</v>
      </c>
      <c r="B5" s="21"/>
      <c r="C5" s="39"/>
      <c r="D5" s="40"/>
      <c r="E5" s="40"/>
      <c r="F5" s="40"/>
      <c r="G5" s="41"/>
      <c r="H5" s="1" t="s">
        <v>3</v>
      </c>
      <c r="I5" s="10"/>
      <c r="J5" s="69"/>
      <c r="K5" s="69"/>
      <c r="L5" s="70"/>
      <c r="M5" s="32" t="s">
        <v>4</v>
      </c>
      <c r="N5" s="33"/>
      <c r="O5" s="45">
        <f>INT(M26/150)</f>
        <v>0</v>
      </c>
      <c r="P5" s="45"/>
      <c r="Q5" s="31"/>
    </row>
    <row r="6" spans="1:25" ht="14.25" customHeight="1">
      <c r="A6" s="22"/>
      <c r="B6" s="24"/>
      <c r="C6" s="42"/>
      <c r="D6" s="43"/>
      <c r="E6" s="43"/>
      <c r="F6" s="43"/>
      <c r="G6" s="44"/>
      <c r="H6" s="1" t="s">
        <v>5</v>
      </c>
      <c r="I6" s="10"/>
      <c r="J6" s="69"/>
      <c r="K6" s="69"/>
      <c r="L6" s="70"/>
      <c r="M6" s="32" t="s">
        <v>20</v>
      </c>
      <c r="N6" s="33"/>
      <c r="O6" s="71"/>
      <c r="P6" s="71"/>
      <c r="Q6" s="72"/>
    </row>
    <row r="7" spans="1:25" ht="15.75" customHeight="1">
      <c r="A7" s="32" t="s">
        <v>6</v>
      </c>
      <c r="B7" s="33"/>
      <c r="C7" s="34"/>
      <c r="D7" s="35"/>
      <c r="E7" s="35"/>
      <c r="F7" s="35"/>
      <c r="G7" s="36"/>
      <c r="H7" s="37" t="s">
        <v>7</v>
      </c>
      <c r="I7" s="19"/>
      <c r="J7" s="20"/>
      <c r="K7" s="20"/>
      <c r="L7" s="20"/>
      <c r="M7" s="20"/>
      <c r="N7" s="21"/>
      <c r="O7" s="45" t="s">
        <v>21</v>
      </c>
      <c r="P7" s="73"/>
      <c r="Q7" s="73"/>
    </row>
    <row r="8" spans="1:25" ht="15.75" customHeight="1">
      <c r="A8" s="32" t="s">
        <v>8</v>
      </c>
      <c r="B8" s="33"/>
      <c r="C8" s="34"/>
      <c r="D8" s="35"/>
      <c r="E8" s="35"/>
      <c r="F8" s="35"/>
      <c r="G8" s="36"/>
      <c r="H8" s="38"/>
      <c r="I8" s="22"/>
      <c r="J8" s="23"/>
      <c r="K8" s="23"/>
      <c r="L8" s="23"/>
      <c r="M8" s="23"/>
      <c r="N8" s="24"/>
      <c r="O8" s="45"/>
      <c r="P8" s="73"/>
      <c r="Q8" s="73"/>
    </row>
    <row r="9" spans="1:25" ht="14.25" customHeight="1">
      <c r="A9" s="19" t="s">
        <v>9</v>
      </c>
      <c r="B9" s="20"/>
      <c r="C9" s="20"/>
      <c r="D9" s="20"/>
      <c r="E9" s="20"/>
      <c r="F9" s="20"/>
      <c r="G9" s="21"/>
      <c r="H9" s="25" t="s">
        <v>10</v>
      </c>
      <c r="I9" s="27" t="s">
        <v>11</v>
      </c>
      <c r="J9" s="27" t="s">
        <v>22</v>
      </c>
      <c r="K9" s="27" t="s">
        <v>23</v>
      </c>
      <c r="L9" s="27" t="s">
        <v>12</v>
      </c>
      <c r="M9" s="29" t="s">
        <v>24</v>
      </c>
      <c r="N9" s="30"/>
      <c r="O9" s="45"/>
      <c r="P9" s="74" t="s">
        <v>25</v>
      </c>
      <c r="Q9" s="75"/>
    </row>
    <row r="10" spans="1:25" ht="14.25" customHeight="1">
      <c r="A10" s="22"/>
      <c r="B10" s="23"/>
      <c r="C10" s="23"/>
      <c r="D10" s="23"/>
      <c r="E10" s="23"/>
      <c r="F10" s="23"/>
      <c r="G10" s="24"/>
      <c r="H10" s="26"/>
      <c r="I10" s="26"/>
      <c r="J10" s="76"/>
      <c r="K10" s="26"/>
      <c r="L10" s="28"/>
      <c r="M10" s="77" t="s">
        <v>13</v>
      </c>
      <c r="N10" s="2" t="s">
        <v>14</v>
      </c>
      <c r="O10" s="78" t="s">
        <v>26</v>
      </c>
      <c r="P10" s="45"/>
      <c r="Q10" s="45"/>
    </row>
    <row r="11" spans="1:25" ht="13.5" customHeight="1">
      <c r="A11" s="3">
        <v>1</v>
      </c>
      <c r="B11" s="15"/>
      <c r="C11" s="15"/>
      <c r="D11" s="15"/>
      <c r="E11" s="15"/>
      <c r="F11" s="15"/>
      <c r="G11" s="16"/>
      <c r="H11" s="79"/>
      <c r="I11" s="4"/>
      <c r="J11" s="4"/>
      <c r="K11" s="4"/>
      <c r="L11" s="80"/>
      <c r="M11" s="81"/>
      <c r="N11" s="5"/>
      <c r="O11" s="82" t="s">
        <v>27</v>
      </c>
      <c r="P11" s="19"/>
      <c r="Q11" s="21"/>
    </row>
    <row r="12" spans="1:25" ht="13.5" customHeight="1">
      <c r="A12" s="6">
        <v>2</v>
      </c>
      <c r="B12" s="17"/>
      <c r="C12" s="17"/>
      <c r="D12" s="17"/>
      <c r="E12" s="17"/>
      <c r="F12" s="17"/>
      <c r="G12" s="18"/>
      <c r="H12" s="79"/>
      <c r="I12" s="83"/>
      <c r="J12" s="7"/>
      <c r="K12" s="7"/>
      <c r="L12" s="84"/>
      <c r="M12" s="85"/>
      <c r="N12" s="9"/>
      <c r="O12" s="86"/>
      <c r="P12" s="22"/>
      <c r="Q12" s="24"/>
    </row>
    <row r="13" spans="1:25" ht="13.5" customHeight="1">
      <c r="A13" s="6">
        <v>3</v>
      </c>
      <c r="B13" s="13"/>
      <c r="C13" s="13"/>
      <c r="D13" s="13"/>
      <c r="E13" s="13"/>
      <c r="F13" s="13"/>
      <c r="G13" s="14"/>
      <c r="H13" s="79"/>
      <c r="I13" s="7"/>
      <c r="J13" s="7"/>
      <c r="K13" s="7"/>
      <c r="L13" s="84"/>
      <c r="M13" s="85"/>
      <c r="N13" s="9"/>
      <c r="O13" s="87" t="s">
        <v>28</v>
      </c>
      <c r="P13" s="88"/>
      <c r="Q13" s="89"/>
    </row>
    <row r="14" spans="1:25" ht="13.5" customHeight="1">
      <c r="A14" s="6">
        <v>4</v>
      </c>
      <c r="B14" s="13"/>
      <c r="C14" s="13"/>
      <c r="D14" s="13"/>
      <c r="E14" s="13"/>
      <c r="F14" s="13"/>
      <c r="G14" s="14"/>
      <c r="H14" s="79"/>
      <c r="I14" s="7"/>
      <c r="J14" s="7"/>
      <c r="K14" s="7"/>
      <c r="L14" s="84"/>
      <c r="M14" s="85"/>
      <c r="N14" s="9"/>
      <c r="O14" s="90" t="s">
        <v>29</v>
      </c>
      <c r="P14" s="11"/>
      <c r="Q14" s="12"/>
    </row>
    <row r="15" spans="1:25" ht="13.5" customHeight="1">
      <c r="A15" s="6">
        <v>5</v>
      </c>
      <c r="B15" s="13"/>
      <c r="C15" s="13"/>
      <c r="D15" s="13"/>
      <c r="E15" s="13"/>
      <c r="F15" s="13"/>
      <c r="G15" s="14"/>
      <c r="H15" s="79"/>
      <c r="I15" s="7"/>
      <c r="J15" s="7"/>
      <c r="K15" s="7"/>
      <c r="L15" s="84"/>
      <c r="M15" s="85"/>
      <c r="N15" s="9"/>
      <c r="O15" s="78" t="s">
        <v>30</v>
      </c>
      <c r="P15" s="32"/>
      <c r="Q15" s="33"/>
      <c r="X15" s="91" t="s">
        <v>31</v>
      </c>
      <c r="Y15" s="91" t="s">
        <v>32</v>
      </c>
    </row>
    <row r="16" spans="1:25" ht="13.5" customHeight="1">
      <c r="A16" s="6">
        <v>6</v>
      </c>
      <c r="B16" s="13"/>
      <c r="C16" s="13"/>
      <c r="D16" s="13"/>
      <c r="E16" s="13"/>
      <c r="F16" s="13"/>
      <c r="G16" s="14"/>
      <c r="H16" s="79"/>
      <c r="I16" s="7"/>
      <c r="J16" s="7"/>
      <c r="K16" s="7"/>
      <c r="L16" s="84"/>
      <c r="M16" s="85">
        <f t="shared" ref="M16:M25" si="0">IF(J16="磅",I16*2*K16,IF(J16="公斤",I16*2*K16,I16*K16))</f>
        <v>0</v>
      </c>
      <c r="N16" s="9"/>
      <c r="O16" s="92"/>
      <c r="P16" s="93"/>
      <c r="Q16" s="94"/>
      <c r="X16" s="91" t="s">
        <v>33</v>
      </c>
      <c r="Y16" s="91" t="s">
        <v>34</v>
      </c>
    </row>
    <row r="17" spans="1:25" ht="13.5" customHeight="1">
      <c r="A17" s="6">
        <v>7</v>
      </c>
      <c r="B17" s="13"/>
      <c r="C17" s="13"/>
      <c r="D17" s="13"/>
      <c r="E17" s="13"/>
      <c r="F17" s="13"/>
      <c r="G17" s="14"/>
      <c r="H17" s="79"/>
      <c r="I17" s="7"/>
      <c r="J17" s="7"/>
      <c r="K17" s="7"/>
      <c r="L17" s="84"/>
      <c r="M17" s="85">
        <f t="shared" si="0"/>
        <v>0</v>
      </c>
      <c r="N17" s="9"/>
      <c r="O17" s="95"/>
      <c r="P17" s="96"/>
      <c r="Q17" s="97"/>
      <c r="X17" s="91" t="s">
        <v>35</v>
      </c>
      <c r="Y17" s="91" t="s">
        <v>36</v>
      </c>
    </row>
    <row r="18" spans="1:25" ht="13.5" customHeight="1">
      <c r="A18" s="6">
        <v>8</v>
      </c>
      <c r="B18" s="13"/>
      <c r="C18" s="13"/>
      <c r="D18" s="13"/>
      <c r="E18" s="13"/>
      <c r="F18" s="13"/>
      <c r="G18" s="14"/>
      <c r="H18" s="79"/>
      <c r="I18" s="7"/>
      <c r="J18" s="7"/>
      <c r="K18" s="7"/>
      <c r="L18" s="84"/>
      <c r="M18" s="85">
        <f t="shared" si="0"/>
        <v>0</v>
      </c>
      <c r="N18" s="9"/>
      <c r="O18" s="92"/>
      <c r="P18" s="93"/>
      <c r="Q18" s="94"/>
      <c r="X18" s="91" t="s">
        <v>37</v>
      </c>
      <c r="Y18" s="91" t="s">
        <v>38</v>
      </c>
    </row>
    <row r="19" spans="1:25" ht="13.5" customHeight="1">
      <c r="A19" s="6">
        <v>9</v>
      </c>
      <c r="B19" s="13"/>
      <c r="C19" s="13"/>
      <c r="D19" s="13"/>
      <c r="E19" s="13"/>
      <c r="F19" s="13"/>
      <c r="G19" s="14"/>
      <c r="H19" s="79"/>
      <c r="I19" s="7"/>
      <c r="J19" s="7"/>
      <c r="K19" s="7"/>
      <c r="L19" s="84"/>
      <c r="M19" s="85">
        <f t="shared" si="0"/>
        <v>0</v>
      </c>
      <c r="N19" s="9"/>
      <c r="O19" s="95"/>
      <c r="P19" s="96"/>
      <c r="Q19" s="97"/>
      <c r="X19" s="91" t="s">
        <v>39</v>
      </c>
      <c r="Y19" s="91" t="s">
        <v>40</v>
      </c>
    </row>
    <row r="20" spans="1:25" ht="13.5" customHeight="1">
      <c r="A20" s="6">
        <v>10</v>
      </c>
      <c r="B20" s="13"/>
      <c r="C20" s="13"/>
      <c r="D20" s="13"/>
      <c r="E20" s="13"/>
      <c r="F20" s="13"/>
      <c r="G20" s="14"/>
      <c r="H20" s="79"/>
      <c r="I20" s="7"/>
      <c r="J20" s="7"/>
      <c r="K20" s="7"/>
      <c r="L20" s="84"/>
      <c r="M20" s="85">
        <f t="shared" si="0"/>
        <v>0</v>
      </c>
      <c r="N20" s="9"/>
      <c r="O20" s="92"/>
      <c r="P20" s="93"/>
      <c r="Q20" s="94"/>
      <c r="X20" s="91" t="s">
        <v>41</v>
      </c>
      <c r="Y20" s="91" t="s">
        <v>42</v>
      </c>
    </row>
    <row r="21" spans="1:25" ht="13.5" customHeight="1">
      <c r="A21" s="6">
        <v>11</v>
      </c>
      <c r="B21" s="13"/>
      <c r="C21" s="13"/>
      <c r="D21" s="13"/>
      <c r="E21" s="13"/>
      <c r="F21" s="13"/>
      <c r="G21" s="14"/>
      <c r="H21" s="79"/>
      <c r="I21" s="7"/>
      <c r="J21" s="7"/>
      <c r="K21" s="7"/>
      <c r="L21" s="84"/>
      <c r="M21" s="85">
        <f t="shared" si="0"/>
        <v>0</v>
      </c>
      <c r="N21" s="9"/>
      <c r="O21" s="95"/>
      <c r="P21" s="96"/>
      <c r="Q21" s="97"/>
      <c r="X21" s="91" t="s">
        <v>43</v>
      </c>
      <c r="Y21" s="91" t="s">
        <v>44</v>
      </c>
    </row>
    <row r="22" spans="1:25" ht="13.5" customHeight="1">
      <c r="A22" s="6">
        <v>12</v>
      </c>
      <c r="B22" s="13"/>
      <c r="C22" s="13"/>
      <c r="D22" s="13"/>
      <c r="E22" s="13"/>
      <c r="F22" s="13"/>
      <c r="G22" s="14"/>
      <c r="H22" s="79"/>
      <c r="I22" s="7"/>
      <c r="J22" s="7"/>
      <c r="K22" s="7"/>
      <c r="L22" s="84"/>
      <c r="M22" s="85">
        <f t="shared" si="0"/>
        <v>0</v>
      </c>
      <c r="N22" s="9"/>
      <c r="O22" s="92"/>
      <c r="P22" s="93"/>
      <c r="Q22" s="94"/>
      <c r="X22" s="91" t="s">
        <v>45</v>
      </c>
      <c r="Y22" s="91" t="s">
        <v>46</v>
      </c>
    </row>
    <row r="23" spans="1:25" ht="13.5" customHeight="1">
      <c r="A23" s="6">
        <v>13</v>
      </c>
      <c r="B23" s="13"/>
      <c r="C23" s="13"/>
      <c r="D23" s="13"/>
      <c r="E23" s="13"/>
      <c r="F23" s="13"/>
      <c r="G23" s="14"/>
      <c r="H23" s="79"/>
      <c r="I23" s="7"/>
      <c r="J23" s="7"/>
      <c r="K23" s="7"/>
      <c r="L23" s="84"/>
      <c r="M23" s="85">
        <f t="shared" si="0"/>
        <v>0</v>
      </c>
      <c r="N23" s="9"/>
      <c r="O23" s="95"/>
      <c r="P23" s="96"/>
      <c r="Q23" s="97"/>
      <c r="X23" s="91"/>
      <c r="Y23" s="91"/>
    </row>
    <row r="24" spans="1:25" ht="13.5" customHeight="1">
      <c r="A24" s="6">
        <v>14</v>
      </c>
      <c r="B24" s="13"/>
      <c r="C24" s="13"/>
      <c r="D24" s="13"/>
      <c r="E24" s="13"/>
      <c r="F24" s="13"/>
      <c r="G24" s="14"/>
      <c r="H24" s="79"/>
      <c r="I24" s="7"/>
      <c r="J24" s="7"/>
      <c r="K24" s="7"/>
      <c r="L24" s="84"/>
      <c r="M24" s="85">
        <f t="shared" si="0"/>
        <v>0</v>
      </c>
      <c r="N24" s="9"/>
      <c r="O24" s="92"/>
      <c r="P24" s="93"/>
      <c r="Q24" s="94"/>
      <c r="X24" s="91"/>
      <c r="Y24" s="91"/>
    </row>
    <row r="25" spans="1:25" ht="13.5" customHeight="1" thickBot="1">
      <c r="A25" s="6">
        <v>15</v>
      </c>
      <c r="B25" s="13"/>
      <c r="C25" s="13"/>
      <c r="D25" s="13"/>
      <c r="E25" s="13"/>
      <c r="F25" s="13"/>
      <c r="G25" s="14"/>
      <c r="H25" s="79"/>
      <c r="I25" s="7"/>
      <c r="J25" s="98"/>
      <c r="K25" s="98"/>
      <c r="L25" s="84"/>
      <c r="M25" s="99">
        <f t="shared" si="0"/>
        <v>0</v>
      </c>
      <c r="N25" s="8"/>
      <c r="O25" s="95"/>
      <c r="P25" s="96"/>
      <c r="Q25" s="97"/>
      <c r="X25" s="91"/>
      <c r="Y25" s="91"/>
    </row>
    <row r="26" spans="1:25" ht="14.25" customHeight="1" thickBot="1">
      <c r="A26" s="100" t="s">
        <v>47</v>
      </c>
      <c r="B26" s="101"/>
      <c r="C26" s="101"/>
      <c r="D26" s="101" t="s">
        <v>48</v>
      </c>
      <c r="E26" s="101"/>
      <c r="F26" s="102" t="s">
        <v>49</v>
      </c>
      <c r="G26" s="103"/>
      <c r="H26" s="103"/>
      <c r="I26" s="103"/>
      <c r="J26" s="104"/>
      <c r="K26" s="105"/>
      <c r="L26" s="106" t="s">
        <v>50</v>
      </c>
      <c r="M26" s="107">
        <f>SUM(M11:M25)</f>
        <v>0</v>
      </c>
      <c r="N26" s="108">
        <f>SUM(N11:N25)</f>
        <v>0</v>
      </c>
      <c r="O26" s="109" t="s">
        <v>15</v>
      </c>
      <c r="P26" s="110">
        <f>M26+N26+P14+P15</f>
        <v>0</v>
      </c>
      <c r="Q26" s="111"/>
      <c r="X26" s="91"/>
      <c r="Y26" s="91"/>
    </row>
    <row r="27" spans="1:25" s="118" customFormat="1" ht="26.25" customHeight="1" thickBot="1">
      <c r="A27" s="112" t="s">
        <v>51</v>
      </c>
      <c r="B27" s="113"/>
      <c r="C27" s="113"/>
      <c r="D27" s="113"/>
      <c r="E27" s="114"/>
      <c r="F27" s="115" t="s">
        <v>52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6" t="s">
        <v>53</v>
      </c>
      <c r="Q27" s="117"/>
      <c r="T27"/>
      <c r="U27"/>
      <c r="V27"/>
      <c r="X27" s="91"/>
      <c r="Y27" s="91"/>
    </row>
    <row r="28" spans="1:25" ht="14.25" customHeight="1">
      <c r="A28" s="119" t="s">
        <v>54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1"/>
      <c r="M28" s="121"/>
      <c r="N28" s="121"/>
      <c r="O28" s="121"/>
      <c r="P28" s="121"/>
      <c r="Q28" s="121"/>
    </row>
    <row r="29" spans="1:25" ht="14.25" customHeight="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25" ht="14.25" customHeight="1">
      <c r="A30" s="122" t="s">
        <v>55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4"/>
    </row>
    <row r="31" spans="1:25" ht="14.25" customHeight="1">
      <c r="A31" s="125" t="s">
        <v>56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6" t="s">
        <v>16</v>
      </c>
      <c r="P31" s="127"/>
      <c r="Q31" s="127"/>
    </row>
  </sheetData>
  <protectedRanges>
    <protectedRange sqref="B11:G11 B13:G25 B26:C26 F26:L26" name="範圍1_2_1_1_2_1_1_1_1_1_2_2_1"/>
    <protectedRange sqref="I31:K31" name="範圍1_1_2_1_1_1_1_1_1_1_1_2_1_1"/>
    <protectedRange sqref="D26:E26" name="範圍1_2_1_1_2_1_1_1_1_1_2_1_1_1"/>
    <protectedRange sqref="K11:N25" name="範圍1_2_1_1_2_1_1_1_1_1_2_2_1_1"/>
    <protectedRange sqref="P11:Q11 O14:Q14" name="範圍1_2_1_1_1_1_1_1_1_1_1_2_1_1_1"/>
    <protectedRange sqref="I12:I25" name="範圍1_2_1_1_2_1_1_1_1_1_2_2_1_2"/>
    <protectedRange sqref="H11:H25" name="範圍1_2_1_1_2_1_1_1_1_1_2_2_1_1_1"/>
    <protectedRange sqref="I11:J11 J12:J25" name="範圍1_2_1_1_2_1_1_1_1_1_2_2_2_1"/>
  </protectedRanges>
  <mergeCells count="71">
    <mergeCell ref="A27:D27"/>
    <mergeCell ref="F27:O27"/>
    <mergeCell ref="A28:Q29"/>
    <mergeCell ref="A30:Q30"/>
    <mergeCell ref="A31:N31"/>
    <mergeCell ref="P31:Q31"/>
    <mergeCell ref="B24:G24"/>
    <mergeCell ref="O24:Q25"/>
    <mergeCell ref="B25:G25"/>
    <mergeCell ref="A26:C26"/>
    <mergeCell ref="D26:E26"/>
    <mergeCell ref="G26:K26"/>
    <mergeCell ref="P26:Q26"/>
    <mergeCell ref="B20:G20"/>
    <mergeCell ref="O20:Q21"/>
    <mergeCell ref="B21:G21"/>
    <mergeCell ref="B22:G22"/>
    <mergeCell ref="O22:Q23"/>
    <mergeCell ref="B23:G23"/>
    <mergeCell ref="B16:G16"/>
    <mergeCell ref="O16:Q17"/>
    <mergeCell ref="B17:G17"/>
    <mergeCell ref="B18:G18"/>
    <mergeCell ref="O18:Q19"/>
    <mergeCell ref="B19:G19"/>
    <mergeCell ref="B13:G13"/>
    <mergeCell ref="P13:Q13"/>
    <mergeCell ref="B14:G14"/>
    <mergeCell ref="P14:Q14"/>
    <mergeCell ref="B15:G15"/>
    <mergeCell ref="P15:Q15"/>
    <mergeCell ref="P9:Q9"/>
    <mergeCell ref="P10:Q10"/>
    <mergeCell ref="B11:G11"/>
    <mergeCell ref="O11:O12"/>
    <mergeCell ref="P11:Q12"/>
    <mergeCell ref="B12:G12"/>
    <mergeCell ref="H9:H10"/>
    <mergeCell ref="I9:I10"/>
    <mergeCell ref="J9:J10"/>
    <mergeCell ref="K9:K10"/>
    <mergeCell ref="L9:L10"/>
    <mergeCell ref="M9:N9"/>
    <mergeCell ref="A7:B7"/>
    <mergeCell ref="C7:G7"/>
    <mergeCell ref="H7:H8"/>
    <mergeCell ref="I7:N8"/>
    <mergeCell ref="O7:O9"/>
    <mergeCell ref="P7:Q7"/>
    <mergeCell ref="A8:B8"/>
    <mergeCell ref="C8:G8"/>
    <mergeCell ref="P8:Q8"/>
    <mergeCell ref="A9:G10"/>
    <mergeCell ref="A5:B6"/>
    <mergeCell ref="C5:G6"/>
    <mergeCell ref="I5:L5"/>
    <mergeCell ref="M5:N5"/>
    <mergeCell ref="O5:Q5"/>
    <mergeCell ref="I6:L6"/>
    <mergeCell ref="M6:N6"/>
    <mergeCell ref="O6:Q6"/>
    <mergeCell ref="A1:B1"/>
    <mergeCell ref="C1:D1"/>
    <mergeCell ref="E1:M4"/>
    <mergeCell ref="N1:Q4"/>
    <mergeCell ref="A2:B2"/>
    <mergeCell ref="C2:D2"/>
    <mergeCell ref="A3:B3"/>
    <mergeCell ref="C3:D3"/>
    <mergeCell ref="A4:B4"/>
    <mergeCell ref="C4:D4"/>
  </mergeCells>
  <phoneticPr fontId="3" type="noConversion"/>
  <dataValidations count="10">
    <dataValidation type="list" allowBlank="1" showInputMessage="1" showErrorMessage="1" sqref="P7:Q7" xr:uid="{DA6D9FC8-1002-47DF-B1C6-43EDD12047AD}">
      <formula1>"統編發票,二聯發票,三聯發票,存入載具"</formula1>
    </dataValidation>
    <dataValidation type="list" allowBlank="1" showInputMessage="1" showErrorMessage="1" sqref="L11:L25" xr:uid="{1712BDDB-A66A-46A1-ACDC-91067F9AA2BA}">
      <formula1>"無,*2,*2.5,*3,*3.5,*4,*4.5,*5"</formula1>
    </dataValidation>
    <dataValidation type="list" allowBlank="1" showInputMessage="1" showErrorMessage="1" sqref="D26:E26" xr:uid="{E201B4F7-03C7-48E5-BB64-451EF59BFFF5}">
      <formula1>"請備新批次,熟成批次可"</formula1>
    </dataValidation>
    <dataValidation type="list" allowBlank="1" showInputMessage="1" showErrorMessage="1" sqref="P10:Q10" xr:uid="{772C86E3-9636-4AE6-B7F3-C92C980E751F}">
      <formula1>"ATM,綠界信用卡,貨到付款,儲值金,現金,門市付款(多元支付)"</formula1>
    </dataValidation>
    <dataValidation type="list" allowBlank="1" showInputMessage="1" showErrorMessage="1" sqref="L9" xr:uid="{695E9C74-0EBD-46B1-A7FF-38861649A348}">
      <formula1>#REF!</formula1>
    </dataValidation>
    <dataValidation type="list" allowBlank="1" showInputMessage="1" showErrorMessage="1" sqref="J12:J25" xr:uid="{9BC33F43-4E2E-46C5-BB20-9A437F5B260D}">
      <formula1>$Y$15:$Y$21</formula1>
    </dataValidation>
    <dataValidation type="list" allowBlank="1" showInputMessage="1" showErrorMessage="1" sqref="H11:H25" xr:uid="{A75F9DCB-527A-47B8-B177-E59BE394A07D}">
      <formula1>$X$15:$X$22</formula1>
    </dataValidation>
    <dataValidation type="list" allowBlank="1" showInputMessage="1" showErrorMessage="1" sqref="C3:D3" xr:uid="{6DDEF4FB-DB1B-4D6C-A99B-DE54C9A77C03}">
      <formula1>"郵件訂單,電話訂單,現場訂單,網路訂單,LINE訂單,微信訂單,生活圈訂單"</formula1>
    </dataValidation>
    <dataValidation type="list" allowBlank="1" showInputMessage="1" showErrorMessage="1" sqref="C4:D4" xr:uid="{5CCB85C2-B1B6-44ED-BC90-90D2EF3D0CDC}">
      <formula1>"電話通知,簡訊通知,貨到門市電聯,貨到門市簡訊,LINE通知,微信通知"</formula1>
    </dataValidation>
    <dataValidation type="list" allowBlank="1" showInputMessage="1" showErrorMessage="1" sqref="J11" xr:uid="{764C32DE-665C-4091-9E69-9A73E7971A30}">
      <formula1>$Y$15:$Y$22</formula1>
    </dataValidation>
  </dataValidations>
  <pageMargins left="0" right="0.6692913385826772" top="0.31496062992125984" bottom="0.27559055118110237" header="0" footer="0"/>
  <pageSetup paperSize="119" scale="84" orientation="portrait" horizontalDpi="120" verticalDpi="18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4</xdr:col>
                    <xdr:colOff>723900</xdr:colOff>
                    <xdr:row>24</xdr:row>
                    <xdr:rowOff>161925</xdr:rowOff>
                  </from>
                  <to>
                    <xdr:col>5</xdr:col>
                    <xdr:colOff>295275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0</xdr:rowOff>
                  </from>
                  <to>
                    <xdr:col>3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orsir</dc:creator>
  <cp:lastModifiedBy>orsir</cp:lastModifiedBy>
  <dcterms:created xsi:type="dcterms:W3CDTF">2017-03-20T01:40:25Z</dcterms:created>
  <dcterms:modified xsi:type="dcterms:W3CDTF">2024-09-17T14:36:00Z</dcterms:modified>
</cp:coreProperties>
</file>